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<sst xmlns="http://schemas.openxmlformats.org/spreadsheetml/2006/main" count="38" uniqueCount="38">
  <si>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通榆县2025年耕地地力保护补贴发放情况表</t>
  </si>
  <si>
    <t>乡镇（场）</t>
  </si>
  <si>
    <t>2025年耕地地力保护补贴面积</t>
  </si>
  <si>
    <t>补贴金额</t>
  </si>
  <si>
    <t>合计</t>
  </si>
  <si>
    <t>兴隆山镇合计</t>
  </si>
  <si>
    <t>兴隆山镇</t>
  </si>
  <si>
    <t>同发牧场</t>
  </si>
  <si>
    <t>边昭镇</t>
  </si>
  <si>
    <t>鸿兴镇</t>
  </si>
  <si>
    <t>新华镇合计</t>
  </si>
  <si>
    <t>新华镇</t>
  </si>
  <si>
    <t>新华牛场</t>
  </si>
  <si>
    <t>乌兰花镇</t>
  </si>
  <si>
    <t>新发乡</t>
  </si>
  <si>
    <t>新兴乡</t>
  </si>
  <si>
    <t>向海乡合计</t>
  </si>
  <si>
    <t>向海乡</t>
  </si>
  <si>
    <t>胜利渔场</t>
  </si>
  <si>
    <t>兴隆渔场</t>
  </si>
  <si>
    <t>包拉温都乡合计</t>
  </si>
  <si>
    <t>包拉温都乡</t>
  </si>
  <si>
    <t>良井子牧场</t>
  </si>
  <si>
    <t>团结乡</t>
  </si>
  <si>
    <t>十花道乡</t>
  </si>
  <si>
    <t>八面乡</t>
  </si>
  <si>
    <t>苏公坨乡</t>
  </si>
  <si>
    <t>开通镇合计</t>
  </si>
  <si>
    <t>开通镇</t>
  </si>
  <si>
    <t>三家子牛场</t>
  </si>
  <si>
    <t>第一良种场</t>
  </si>
  <si>
    <t>药材培训场</t>
  </si>
  <si>
    <t>就业局农场</t>
  </si>
  <si>
    <t>瞻榆镇</t>
  </si>
  <si>
    <t>双岗镇合计</t>
  </si>
  <si>
    <t>双岗镇</t>
  </si>
  <si>
    <t>第二良种场</t>
  </si>
  <si>
    <t>双岗鹿场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</si>
</sst>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4"/>
      <name val="宋体"/>
      <charset val="134"/>
    </font>
    <font>
      <b/>
      <sz val="14"/>
      <name val="宋体"/>
      <charset val="134"/>
      <scheme val="minor"/>
    </font>
    <font>
      <b/>
      <sz val="14"/>
      <name val="Times New Roman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49" applyFont="1" applyFill="1" applyAlignment="1" applyProtection="1">
      <alignment horizontal="center" vertical="center" wrapText="1"/>
      <protection locked="0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0" fontId="4" fillId="0" borderId="1" xfId="4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7" fillId="0" borderId="2" xfId="49" applyFont="1" applyFill="1" applyBorder="1" applyAlignment="1" applyProtection="1">
      <alignment horizontal="left" vertical="center" wrapText="1"/>
      <protection locked="0"/>
    </xf>
    <xf numFmtId="0" fontId="7" fillId="0" borderId="2" xfId="49" applyFont="1" applyFill="1" applyBorder="1" applyAlignment="1" applyProtection="1">
      <alignment horizontal="right" vertical="center" wrapText="1"/>
      <protection locked="0"/>
    </xf>
    <xf numFmtId="0" fontId="7" fillId="0" borderId="1" xfId="49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Alignment="1">
      <alignment horizontal="center" vertical="center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tabSelected="1" topLeftCell="A7" workbookViewId="0">
      <selection activeCell="C27" sqref="C27"/>
    </sheetView>
  </sheetViews>
  <sheetFormatPr defaultColWidth="9" defaultRowHeight="18.75" outlineLevelCol="2"/>
  <cols>
    <col min="1" max="1" width="23.5" style="1" customWidth="1"/>
    <col min="2" max="2" width="37.3833333333333" style="3" customWidth="1"/>
    <col min="3" max="3" width="26" style="1" customWidth="1"/>
    <col min="4" max="16384" width="9" style="1"/>
  </cols>
  <sheetData>
    <row r="1" spans="1:3">
      <c r="A1" s="4" t="s">
        <v>0</v>
      </c>
      <c r="B1" s="4"/>
      <c r="C1" s="4"/>
    </row>
    <row r="2" ht="36" customHeight="1" spans="1:3">
      <c r="A2" s="4"/>
      <c r="B2" s="4"/>
      <c r="C2" s="4"/>
    </row>
    <row r="3" ht="25" customHeight="1" spans="1:3">
      <c r="A3" s="5" t="s">
        <v>1</v>
      </c>
      <c r="B3" s="6" t="s">
        <v>2</v>
      </c>
      <c r="C3" s="7" t="s">
        <v>3</v>
      </c>
    </row>
    <row r="4" ht="25" customHeight="1" spans="1:3">
      <c r="A4" s="8"/>
      <c r="B4" s="6"/>
      <c r="C4" s="7"/>
    </row>
    <row r="5" s="1" customFormat="1" ht="25" customHeight="1" spans="1:3">
      <c r="A5" s="5" t="s">
        <v>4</v>
      </c>
      <c r="B5" s="7">
        <f>B6+B9+B10+B11+B14+B15+B16+B17+B21+B24+B25+B26+B27+B28+B34+B35</f>
        <v>3520575.08</v>
      </c>
      <c r="C5" s="9">
        <f>B5*105.83</f>
        <v>372582460.7164</v>
      </c>
    </row>
    <row r="6" s="1" customFormat="1" ht="25" customHeight="1" spans="1:3">
      <c r="A6" s="10" t="s">
        <v>5</v>
      </c>
      <c r="B6" s="9">
        <v>363361.56</v>
      </c>
      <c r="C6" s="9">
        <f t="shared" ref="C6:C38" si="0">B6*105.83</f>
        <v>38454553.8948</v>
      </c>
    </row>
    <row r="7" s="1" customFormat="1" ht="25" customHeight="1" spans="1:3">
      <c r="A7" s="11" t="s">
        <v>6</v>
      </c>
      <c r="B7" s="9">
        <f>B6-B8</f>
        <v>201982.16</v>
      </c>
      <c r="C7" s="9">
        <f t="shared" si="0"/>
        <v>21375771.9928</v>
      </c>
    </row>
    <row r="8" s="1" customFormat="1" ht="25" customHeight="1" spans="1:3">
      <c r="A8" s="11" t="s">
        <v>7</v>
      </c>
      <c r="B8" s="9">
        <v>161379.4</v>
      </c>
      <c r="C8" s="9">
        <f t="shared" si="0"/>
        <v>17078781.902</v>
      </c>
    </row>
    <row r="9" s="1" customFormat="1" ht="25" customHeight="1" spans="1:3">
      <c r="A9" s="10" t="s">
        <v>8</v>
      </c>
      <c r="B9" s="9">
        <v>195787.11</v>
      </c>
      <c r="C9" s="9">
        <f t="shared" si="0"/>
        <v>20720149.8513</v>
      </c>
    </row>
    <row r="10" s="1" customFormat="1" ht="25" customHeight="1" spans="1:3">
      <c r="A10" s="12" t="s">
        <v>9</v>
      </c>
      <c r="B10" s="13">
        <v>126063.23</v>
      </c>
      <c r="C10" s="9">
        <f t="shared" si="0"/>
        <v>13341271.6309</v>
      </c>
    </row>
    <row r="11" s="1" customFormat="1" ht="25" customHeight="1" spans="1:3">
      <c r="A11" s="10" t="s">
        <v>10</v>
      </c>
      <c r="B11" s="9">
        <v>372758.02</v>
      </c>
      <c r="C11" s="9">
        <f t="shared" si="0"/>
        <v>39448981.2566</v>
      </c>
    </row>
    <row r="12" s="1" customFormat="1" ht="25" customHeight="1" spans="1:3">
      <c r="A12" s="11" t="s">
        <v>11</v>
      </c>
      <c r="B12" s="9">
        <f>B11-B13</f>
        <v>356558.04</v>
      </c>
      <c r="C12" s="9">
        <f t="shared" si="0"/>
        <v>37734537.3732</v>
      </c>
    </row>
    <row r="13" s="1" customFormat="1" ht="25" customHeight="1" spans="1:3">
      <c r="A13" s="11" t="s">
        <v>12</v>
      </c>
      <c r="B13" s="9">
        <v>16199.98</v>
      </c>
      <c r="C13" s="9">
        <f t="shared" si="0"/>
        <v>1714443.8834</v>
      </c>
    </row>
    <row r="14" s="1" customFormat="1" ht="25" customHeight="1" spans="1:3">
      <c r="A14" s="10" t="s">
        <v>13</v>
      </c>
      <c r="B14" s="9">
        <v>264113.18</v>
      </c>
      <c r="C14" s="9">
        <f t="shared" si="0"/>
        <v>27951097.8394</v>
      </c>
    </row>
    <row r="15" s="1" customFormat="1" ht="25" customHeight="1" spans="1:3">
      <c r="A15" s="10" t="s">
        <v>14</v>
      </c>
      <c r="B15" s="9">
        <v>169575.54</v>
      </c>
      <c r="C15" s="9">
        <f t="shared" si="0"/>
        <v>17946179.3982</v>
      </c>
    </row>
    <row r="16" s="1" customFormat="1" ht="25" customHeight="1" spans="1:3">
      <c r="A16" s="10" t="s">
        <v>15</v>
      </c>
      <c r="B16" s="9">
        <v>124624.7</v>
      </c>
      <c r="C16" s="9">
        <f t="shared" si="0"/>
        <v>13189032.001</v>
      </c>
    </row>
    <row r="17" s="1" customFormat="1" ht="25" customHeight="1" spans="1:3">
      <c r="A17" s="10" t="s">
        <v>16</v>
      </c>
      <c r="B17" s="9">
        <v>241532.88</v>
      </c>
      <c r="C17" s="9">
        <f t="shared" si="0"/>
        <v>25561424.6904</v>
      </c>
    </row>
    <row r="18" s="1" customFormat="1" ht="25" customHeight="1" spans="1:3">
      <c r="A18" s="11" t="s">
        <v>17</v>
      </c>
      <c r="B18" s="9">
        <f>B17-B19-B20</f>
        <v>239548.08</v>
      </c>
      <c r="C18" s="9">
        <f t="shared" si="0"/>
        <v>25351373.3064</v>
      </c>
    </row>
    <row r="19" s="1" customFormat="1" ht="25" customHeight="1" spans="1:3">
      <c r="A19" s="11" t="s">
        <v>18</v>
      </c>
      <c r="B19" s="9">
        <v>914.25</v>
      </c>
      <c r="C19" s="9">
        <f t="shared" si="0"/>
        <v>96755.0775</v>
      </c>
    </row>
    <row r="20" s="1" customFormat="1" ht="25" customHeight="1" spans="1:3">
      <c r="A20" s="11" t="s">
        <v>19</v>
      </c>
      <c r="B20" s="9">
        <v>1070.55</v>
      </c>
      <c r="C20" s="9">
        <f t="shared" si="0"/>
        <v>113296.3065</v>
      </c>
    </row>
    <row r="21" s="1" customFormat="1" ht="25" customHeight="1" spans="1:3">
      <c r="A21" s="10" t="s">
        <v>20</v>
      </c>
      <c r="B21" s="9">
        <v>124661.19</v>
      </c>
      <c r="C21" s="9">
        <f t="shared" si="0"/>
        <v>13192893.7377</v>
      </c>
    </row>
    <row r="22" s="1" customFormat="1" ht="25" customHeight="1" spans="1:3">
      <c r="A22" s="11" t="s">
        <v>21</v>
      </c>
      <c r="B22" s="9">
        <v>58526.19</v>
      </c>
      <c r="C22" s="9">
        <f t="shared" si="0"/>
        <v>6193826.6877</v>
      </c>
    </row>
    <row r="23" s="1" customFormat="1" ht="25" customHeight="1" spans="1:3">
      <c r="A23" s="11" t="s">
        <v>22</v>
      </c>
      <c r="B23" s="9">
        <v>66135</v>
      </c>
      <c r="C23" s="9">
        <f t="shared" si="0"/>
        <v>6999067.05</v>
      </c>
    </row>
    <row r="24" s="1" customFormat="1" ht="25" customHeight="1" spans="1:3">
      <c r="A24" s="10" t="s">
        <v>23</v>
      </c>
      <c r="B24" s="9">
        <v>312245.54</v>
      </c>
      <c r="C24" s="9">
        <f t="shared" si="0"/>
        <v>33044945.4982</v>
      </c>
    </row>
    <row r="25" s="1" customFormat="1" ht="25" customHeight="1" spans="1:3">
      <c r="A25" s="14" t="s">
        <v>24</v>
      </c>
      <c r="B25" s="9">
        <v>124914.11</v>
      </c>
      <c r="C25" s="9">
        <f t="shared" si="0"/>
        <v>13219660.2613</v>
      </c>
    </row>
    <row r="26" s="1" customFormat="1" ht="25" customHeight="1" spans="1:3">
      <c r="A26" s="10" t="s">
        <v>25</v>
      </c>
      <c r="B26" s="9">
        <v>160560.05</v>
      </c>
      <c r="C26" s="9">
        <f t="shared" si="0"/>
        <v>16992070.0915</v>
      </c>
    </row>
    <row r="27" s="1" customFormat="1" ht="25" customHeight="1" spans="1:3">
      <c r="A27" s="10" t="s">
        <v>26</v>
      </c>
      <c r="B27" s="9">
        <v>164159.34</v>
      </c>
      <c r="C27" s="9">
        <f t="shared" si="0"/>
        <v>17372982.9522</v>
      </c>
    </row>
    <row r="28" s="1" customFormat="1" ht="25" customHeight="1" spans="1:3">
      <c r="A28" s="10" t="s">
        <v>27</v>
      </c>
      <c r="B28" s="9">
        <v>251994.83</v>
      </c>
      <c r="C28" s="9">
        <f t="shared" si="0"/>
        <v>26668612.8589</v>
      </c>
    </row>
    <row r="29" ht="25" customHeight="1" spans="1:3">
      <c r="A29" s="11" t="s">
        <v>28</v>
      </c>
      <c r="B29" s="9">
        <f>B28-B30-B31-B32-B33</f>
        <v>241374.83</v>
      </c>
      <c r="C29" s="9">
        <f t="shared" si="0"/>
        <v>25544698.2589</v>
      </c>
    </row>
    <row r="30" ht="25" customHeight="1" spans="1:3">
      <c r="A30" s="11" t="s">
        <v>29</v>
      </c>
      <c r="B30" s="9">
        <v>5640</v>
      </c>
      <c r="C30" s="9">
        <f t="shared" si="0"/>
        <v>596881.2</v>
      </c>
    </row>
    <row r="31" ht="25" customHeight="1" spans="1:3">
      <c r="A31" s="11" t="s">
        <v>30</v>
      </c>
      <c r="B31" s="9">
        <v>3060</v>
      </c>
      <c r="C31" s="9">
        <f t="shared" si="0"/>
        <v>323839.8</v>
      </c>
    </row>
    <row r="32" ht="25" customHeight="1" spans="1:3">
      <c r="A32" s="11" t="s">
        <v>31</v>
      </c>
      <c r="B32" s="9">
        <v>1350</v>
      </c>
      <c r="C32" s="9">
        <f t="shared" si="0"/>
        <v>142870.5</v>
      </c>
    </row>
    <row r="33" ht="25" customHeight="1" spans="1:3">
      <c r="A33" s="11" t="s">
        <v>32</v>
      </c>
      <c r="B33" s="9">
        <v>570</v>
      </c>
      <c r="C33" s="9">
        <f t="shared" si="0"/>
        <v>60323.1</v>
      </c>
    </row>
    <row r="34" s="1" customFormat="1" ht="25" customHeight="1" spans="1:3">
      <c r="A34" s="10" t="s">
        <v>33</v>
      </c>
      <c r="B34" s="9">
        <v>365974.43</v>
      </c>
      <c r="C34" s="9">
        <f t="shared" si="0"/>
        <v>38731073.9269</v>
      </c>
    </row>
    <row r="35" s="1" customFormat="1" ht="25" customHeight="1" spans="1:3">
      <c r="A35" s="10" t="s">
        <v>34</v>
      </c>
      <c r="B35" s="9">
        <v>158249.37</v>
      </c>
      <c r="C35" s="9">
        <f t="shared" si="0"/>
        <v>16747530.8271</v>
      </c>
    </row>
    <row r="36" s="1" customFormat="1" ht="25" customHeight="1" spans="1:3">
      <c r="A36" s="11" t="s">
        <v>35</v>
      </c>
      <c r="B36" s="9">
        <v>110132.09</v>
      </c>
      <c r="C36" s="9">
        <f t="shared" si="0"/>
        <v>11655279.0847</v>
      </c>
    </row>
    <row r="37" s="1" customFormat="1" ht="25" customHeight="1" spans="1:3">
      <c r="A37" s="11" t="s">
        <v>36</v>
      </c>
      <c r="B37" s="9">
        <v>18582.28</v>
      </c>
      <c r="C37" s="9">
        <f t="shared" si="0"/>
        <v>1966562.6924</v>
      </c>
    </row>
    <row r="38" s="1" customFormat="1" ht="25" customHeight="1" spans="1:3">
      <c r="A38" s="11" t="s">
        <v>37</v>
      </c>
      <c r="B38" s="9">
        <v>29535</v>
      </c>
      <c r="C38" s="9">
        <f t="shared" si="0"/>
        <v>3125689.05</v>
      </c>
    </row>
    <row r="39" ht="25" customHeight="1" spans="2:2">
      <c r="B39" s="15"/>
    </row>
    <row r="40" s="1" customFormat="1" ht="25" customHeight="1" spans="2:2">
      <c r="B40" s="15"/>
    </row>
    <row r="41" ht="25" customHeight="1" spans="2:2">
      <c r="B41" s="15"/>
    </row>
    <row r="42" s="1" customFormat="1" ht="25" customHeight="1" spans="2:2">
      <c r="B42" s="15"/>
    </row>
    <row r="43" s="2" customFormat="1" spans="1:2">
      <c r="A43" s="1"/>
      <c r="B43" s="3"/>
    </row>
    <row r="44" s="2" customFormat="1" spans="1:2">
      <c r="A44" s="1"/>
      <c r="B44" s="3"/>
    </row>
    <row r="45" s="2" customFormat="1" spans="1:2">
      <c r="A45" s="1"/>
      <c r="B45" s="3"/>
    </row>
    <row r="46" s="2" customFormat="1" spans="1:2">
      <c r="A46" s="1"/>
      <c r="B46" s="3"/>
    </row>
    <row r="47" s="2" customFormat="1" spans="1:2">
      <c r="A47" s="1"/>
      <c r="B47" s="3"/>
    </row>
    <row r="48" s="2" customFormat="1" spans="1:2">
      <c r="A48" s="1"/>
      <c r="B48" s="3"/>
    </row>
    <row r="49" s="2" customFormat="1" spans="1:2">
      <c r="A49" s="1"/>
      <c r="B49" s="3"/>
    </row>
    <row r="50" s="2" customFormat="1" spans="1:2">
      <c r="A50" s="1"/>
      <c r="B50" s="3"/>
    </row>
    <row r="51" s="2" customFormat="1" spans="1:2">
      <c r="A51" s="1"/>
      <c r="B51" s="3"/>
    </row>
    <row r="52" s="2" customFormat="1" spans="1:2">
      <c r="A52" s="1"/>
      <c r="B52" s="3"/>
    </row>
    <row r="53" s="2" customFormat="1" spans="1:2">
      <c r="A53" s="1"/>
      <c r="B53" s="3"/>
    </row>
    <row r="54" s="2" customFormat="1" spans="1:2">
      <c r="A54" s="1"/>
      <c r="B54" s="3"/>
    </row>
    <row r="55" s="2" customFormat="1" spans="1:2">
      <c r="A55" s="1"/>
      <c r="B55" s="3"/>
    </row>
    <row r="56" s="2" customFormat="1" spans="1:2">
      <c r="A56" s="1"/>
      <c r="B56" s="3"/>
    </row>
    <row r="57" s="2" customFormat="1" spans="1:2">
      <c r="A57" s="1"/>
      <c r="B57" s="3"/>
    </row>
    <row r="58" s="2" customFormat="1" spans="1:2">
      <c r="A58" s="1"/>
      <c r="B58" s="3"/>
    </row>
  </sheetData>
  <mergeCells count="4">
    <mergeCell ref="A3:A4"/>
    <mergeCell ref="B3:B4"/>
    <mergeCell ref="C3:C4"/>
    <mergeCell ref="A1:C2"/>
  </mergeCells>
  <pageMargins left="0.699305555555556" right="0.699305555555556" top="0.75" bottom="0.75" header="0.3" footer="0.3"/>
  <pageSetup paperSize="9" scale="7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丹青手。</cp:lastModifiedBy>
  <dcterms:created xsi:type="dcterms:W3CDTF">2018-03-22T00:40:00Z</dcterms:created>
  <cp:lastPrinted>2018-03-22T03:13:00Z</cp:lastPrinted>
  <dcterms:modified xsi:type="dcterms:W3CDTF">2025-05-30T07:08:41Z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2052-12.1.0.21171</vt:lpwstr>
  </property>
  <property fmtid="{D5CDD505-2E9C-101B-9397-08002B2CF9AE}" pid="4" name="ICV">
    <vt:lpwstr>053C8646C6694B0A828DEBA64A03049B_13</vt:lpwstr>
  </property>
</Properties>
</file>